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'0100'!$A$1:$L$68</definedName>
  </definedNames>
  <calcPr fullCalcOnLoad="1"/>
</workbook>
</file>

<file path=xl/sharedStrings.xml><?xml version="1.0" encoding="utf-8"?>
<sst xmlns="http://schemas.openxmlformats.org/spreadsheetml/2006/main" count="173" uniqueCount="93">
  <si>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</si>
  <si>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</si>
  <si>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</si>
  <si>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</si>
  <si>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</si>
  <si>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</si>
  <si>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</si>
  <si>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</si>
  <si>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</si>
  <si>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</si>
  <si>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</si>
  <si>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</si>
  <si>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</si>
  <si>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</si>
  <si>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</si>
  <si>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</si>
  <si>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</si>
  <si>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</si>
  <si>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и т.д.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</si>
  <si>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</si>
  <si>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</si>
  <si>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</si>
  <si>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</si>
  <si>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</si>
  <si>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</si>
  <si>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</si>
  <si>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</si>
  <si>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</si>
  <si>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0113</t>
  </si>
  <si>
    <t>244</t>
  </si>
  <si>
    <t>0309</t>
  </si>
  <si>
    <t>0503</t>
  </si>
  <si>
    <t>0409</t>
  </si>
  <si>
    <t>0502</t>
  </si>
  <si>
    <t>Развитие культуры</t>
  </si>
  <si>
    <t>0801</t>
  </si>
  <si>
    <t>611</t>
  </si>
  <si>
    <t>1001</t>
  </si>
  <si>
    <t>312</t>
  </si>
  <si>
    <t>1105</t>
  </si>
  <si>
    <t>Администрация Верхнесвечниковского сельского поселения</t>
  </si>
  <si>
    <t>0406</t>
  </si>
  <si>
    <t>С.Ф.Демченко</t>
  </si>
  <si>
    <t>В.Н.Чагаровская</t>
  </si>
  <si>
    <t>Н.И.Украдыженко</t>
  </si>
  <si>
    <t>Приложение № 5 к приказу финансового отдела от 09.01.2013 № 1</t>
  </si>
  <si>
    <t>Наименование целевых программ</t>
  </si>
  <si>
    <t>0104</t>
  </si>
  <si>
    <t>1028601</t>
  </si>
  <si>
    <t>540</t>
  </si>
  <si>
    <t>Обеспечение общественного порядка и противодействие преступности</t>
  </si>
  <si>
    <t>Управление муниципальными финансами и создание условий для эффективного управления</t>
  </si>
  <si>
    <t>0312999</t>
  </si>
  <si>
    <t>0322002</t>
  </si>
  <si>
    <t>Оформление права собственности на муниципальное имущество</t>
  </si>
  <si>
    <t>1102016</t>
  </si>
  <si>
    <t>1102017</t>
  </si>
  <si>
    <t>Муниципальная политика</t>
  </si>
  <si>
    <t>1312018</t>
  </si>
  <si>
    <t>Защита населения и территории от чрезвычайных ситуаций, обеспечение пожарной безопасности и безопасности людей на водных объектах</t>
  </si>
  <si>
    <t>0412003</t>
  </si>
  <si>
    <t>0412999</t>
  </si>
  <si>
    <t>0422999</t>
  </si>
  <si>
    <t>0428601</t>
  </si>
  <si>
    <t>Развитие транспортной системы</t>
  </si>
  <si>
    <t>0812012</t>
  </si>
  <si>
    <t>0822999</t>
  </si>
  <si>
    <t>Обеспечение  качественными жилищно-коммунальными услугами населения Верхнесвечниковского сельского поселения</t>
  </si>
  <si>
    <t>0202001</t>
  </si>
  <si>
    <t>0208601</t>
  </si>
  <si>
    <t>Энергоэффективность и развитие энергетики</t>
  </si>
  <si>
    <t>0912014</t>
  </si>
  <si>
    <t>0912015</t>
  </si>
  <si>
    <t>0912999</t>
  </si>
  <si>
    <t>Охрана окружающей среды и рациональное природопользование</t>
  </si>
  <si>
    <t>0602009</t>
  </si>
  <si>
    <t>0608501</t>
  </si>
  <si>
    <t>0510059</t>
  </si>
  <si>
    <t>0518601</t>
  </si>
  <si>
    <t>Социальная поддержка граждан</t>
  </si>
  <si>
    <t xml:space="preserve">Развитие физической культуры и спорта </t>
  </si>
  <si>
    <t>0111001</t>
  </si>
  <si>
    <t>0702011</t>
  </si>
  <si>
    <t>0702999</t>
  </si>
  <si>
    <t>0310</t>
  </si>
  <si>
    <t>0512999</t>
  </si>
  <si>
    <t>0705</t>
  </si>
  <si>
    <t>0422004</t>
  </si>
  <si>
    <t>0602005</t>
  </si>
  <si>
    <t>0602006</t>
  </si>
  <si>
    <t>0602008</t>
  </si>
  <si>
    <t>612</t>
  </si>
  <si>
    <t>на 01 июля 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</si>
</sst>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68"/>
  <sheetViews>
    <sheetView tabSelected="1" view="pageBreakPreview" zoomScale="75" zoomScaleSheetLayoutView="75" workbookViewId="0" topLeftCell="A1">
      <selection activeCell="H36" sqref="H36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12.75390625" style="1" customWidth="1"/>
    <col min="4" max="4" width="8.25390625" style="1" customWidth="1"/>
    <col min="5" max="5" width="21.875" style="1" customWidth="1"/>
    <col min="6" max="6" width="21.625" style="1" customWidth="1"/>
    <col min="7" max="7" width="21.37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36.75" customHeight="1">
      <c r="G1" s="41"/>
      <c r="H1" s="42"/>
      <c r="K1" s="37" t="s">
        <v>45</v>
      </c>
      <c r="L1" s="38"/>
    </row>
    <row r="2" spans="1:12" ht="36.75" customHeight="1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5"/>
      <c r="L2" s="6"/>
    </row>
    <row r="3" spans="4:12" ht="36.75" customHeight="1">
      <c r="D3" s="44" t="s">
        <v>92</v>
      </c>
      <c r="E3" s="45"/>
      <c r="F3" s="45"/>
      <c r="G3" s="5"/>
      <c r="H3" s="6"/>
      <c r="K3" s="5"/>
      <c r="L3" s="6"/>
    </row>
    <row r="4" spans="1:10" ht="18.75">
      <c r="A4" s="40" t="s">
        <v>40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2.75">
      <c r="A5" s="39" t="s">
        <v>22</v>
      </c>
      <c r="B5" s="39"/>
      <c r="C5" s="39"/>
      <c r="D5" s="39"/>
      <c r="E5" s="39"/>
      <c r="F5" s="39"/>
      <c r="G5" s="39"/>
      <c r="H5" s="39"/>
      <c r="I5" s="39"/>
      <c r="J5" s="39"/>
    </row>
    <row r="7" ht="18.75" customHeight="1"/>
    <row r="8" spans="1:12" s="2" customFormat="1" ht="18.75">
      <c r="A8" s="25" t="s">
        <v>46</v>
      </c>
      <c r="B8" s="25" t="s">
        <v>0</v>
      </c>
      <c r="C8" s="25" t="s">
        <v>1</v>
      </c>
      <c r="D8" s="25" t="s">
        <v>2</v>
      </c>
      <c r="E8" s="35" t="s">
        <v>25</v>
      </c>
      <c r="F8" s="36"/>
      <c r="G8" s="36"/>
      <c r="H8" s="36"/>
      <c r="I8" s="35" t="s">
        <v>7</v>
      </c>
      <c r="J8" s="36"/>
      <c r="K8" s="36"/>
      <c r="L8" s="36"/>
    </row>
    <row r="9" spans="1:21" s="2" customFormat="1" ht="18.75" customHeight="1">
      <c r="A9" s="25"/>
      <c r="B9" s="25"/>
      <c r="C9" s="25"/>
      <c r="D9" s="25"/>
      <c r="E9" s="30" t="s">
        <v>21</v>
      </c>
      <c r="F9" s="33" t="s">
        <v>5</v>
      </c>
      <c r="G9" s="34"/>
      <c r="H9" s="34"/>
      <c r="I9" s="30" t="s">
        <v>21</v>
      </c>
      <c r="J9" s="33" t="s">
        <v>5</v>
      </c>
      <c r="K9" s="34"/>
      <c r="L9" s="34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5"/>
      <c r="B10" s="25"/>
      <c r="C10" s="25"/>
      <c r="D10" s="25"/>
      <c r="E10" s="31"/>
      <c r="F10" s="33"/>
      <c r="G10" s="34"/>
      <c r="H10" s="34"/>
      <c r="I10" s="31"/>
      <c r="J10" s="33"/>
      <c r="K10" s="34"/>
      <c r="L10" s="34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5"/>
      <c r="B11" s="25"/>
      <c r="C11" s="25"/>
      <c r="D11" s="25"/>
      <c r="E11" s="31"/>
      <c r="F11" s="27" t="s">
        <v>6</v>
      </c>
      <c r="G11" s="27" t="s">
        <v>4</v>
      </c>
      <c r="H11" s="27" t="s">
        <v>3</v>
      </c>
      <c r="I11" s="31"/>
      <c r="J11" s="27" t="s">
        <v>6</v>
      </c>
      <c r="K11" s="27" t="s">
        <v>4</v>
      </c>
      <c r="L11" s="27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26"/>
      <c r="B12" s="26"/>
      <c r="C12" s="29"/>
      <c r="D12" s="29"/>
      <c r="E12" s="32"/>
      <c r="F12" s="28"/>
      <c r="G12" s="28"/>
      <c r="H12" s="28"/>
      <c r="I12" s="32"/>
      <c r="J12" s="28"/>
      <c r="K12" s="28"/>
      <c r="L12" s="28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31.5">
      <c r="A14" s="18" t="s">
        <v>51</v>
      </c>
      <c r="B14" s="3" t="s">
        <v>47</v>
      </c>
      <c r="C14" s="3" t="s">
        <v>48</v>
      </c>
      <c r="D14" s="3" t="s">
        <v>49</v>
      </c>
      <c r="E14" s="8">
        <f>SUM(F14:H14)</f>
        <v>26730</v>
      </c>
      <c r="F14" s="8"/>
      <c r="G14" s="8"/>
      <c r="H14" s="8">
        <v>26730</v>
      </c>
      <c r="I14" s="8">
        <f>SUM(J14:L14)</f>
        <v>26730</v>
      </c>
      <c r="J14" s="8"/>
      <c r="K14" s="8"/>
      <c r="L14" s="8">
        <v>26730</v>
      </c>
    </row>
    <row r="15" spans="1:12" s="2" customFormat="1" ht="18">
      <c r="A15" s="7"/>
      <c r="B15" s="7"/>
      <c r="C15" s="7"/>
      <c r="D15" s="7"/>
      <c r="E15" s="8">
        <f>SUM(F15:H15)</f>
        <v>0</v>
      </c>
      <c r="F15" s="8"/>
      <c r="G15" s="8"/>
      <c r="H15" s="8"/>
      <c r="I15" s="8">
        <f>SUM(J15:L15)</f>
        <v>0</v>
      </c>
      <c r="J15" s="8"/>
      <c r="K15" s="8"/>
      <c r="L15" s="8"/>
    </row>
    <row r="16" spans="1:12" s="12" customFormat="1" ht="18">
      <c r="A16" s="9" t="s">
        <v>27</v>
      </c>
      <c r="B16" s="10"/>
      <c r="C16" s="10"/>
      <c r="D16" s="10"/>
      <c r="E16" s="11">
        <f>SUM(E14:E15)</f>
        <v>26730</v>
      </c>
      <c r="F16" s="11">
        <f>SUM(F14:F15)</f>
        <v>0</v>
      </c>
      <c r="G16" s="11">
        <f aca="true" t="shared" si="0" ref="G16:L16">SUM(G14:G15)</f>
        <v>0</v>
      </c>
      <c r="H16" s="11">
        <f t="shared" si="0"/>
        <v>26730</v>
      </c>
      <c r="I16" s="11">
        <f t="shared" si="0"/>
        <v>26730</v>
      </c>
      <c r="J16" s="11">
        <f t="shared" si="0"/>
        <v>0</v>
      </c>
      <c r="K16" s="11">
        <f t="shared" si="0"/>
        <v>0</v>
      </c>
      <c r="L16" s="11">
        <f t="shared" si="0"/>
        <v>26730</v>
      </c>
    </row>
    <row r="17" spans="1:12" s="12" customFormat="1" ht="31.5">
      <c r="A17" s="21" t="s">
        <v>50</v>
      </c>
      <c r="B17" s="20" t="s">
        <v>28</v>
      </c>
      <c r="C17" s="20" t="s">
        <v>52</v>
      </c>
      <c r="D17" s="20" t="s">
        <v>29</v>
      </c>
      <c r="E17" s="24">
        <f>SUM(F17:H17)</f>
        <v>5000</v>
      </c>
      <c r="F17" s="24"/>
      <c r="G17" s="24"/>
      <c r="H17" s="24">
        <v>5000</v>
      </c>
      <c r="I17" s="24">
        <f>SUM(J17:L17)</f>
        <v>0</v>
      </c>
      <c r="J17" s="24"/>
      <c r="K17" s="24"/>
      <c r="L17" s="24">
        <v>0</v>
      </c>
    </row>
    <row r="18" spans="1:12" s="12" customFormat="1" ht="31.5">
      <c r="A18" s="21" t="s">
        <v>50</v>
      </c>
      <c r="B18" s="7" t="s">
        <v>28</v>
      </c>
      <c r="C18" s="7" t="s">
        <v>53</v>
      </c>
      <c r="D18" s="7" t="s">
        <v>29</v>
      </c>
      <c r="E18" s="24">
        <f>SUM(F18:H18)</f>
        <v>1500</v>
      </c>
      <c r="F18" s="11"/>
      <c r="G18" s="11"/>
      <c r="H18" s="8">
        <v>1500</v>
      </c>
      <c r="I18" s="24">
        <f>SUM(J18:L18)</f>
        <v>0</v>
      </c>
      <c r="J18" s="11"/>
      <c r="K18" s="11"/>
      <c r="L18" s="11"/>
    </row>
    <row r="19" spans="1:12" s="12" customFormat="1" ht="18">
      <c r="A19" s="9" t="s">
        <v>27</v>
      </c>
      <c r="B19" s="10"/>
      <c r="C19" s="10"/>
      <c r="D19" s="10"/>
      <c r="E19" s="11">
        <f aca="true" t="shared" si="1" ref="E19:L19">SUM(E17:E18)</f>
        <v>6500</v>
      </c>
      <c r="F19" s="11">
        <f t="shared" si="1"/>
        <v>0</v>
      </c>
      <c r="G19" s="11">
        <f t="shared" si="1"/>
        <v>0</v>
      </c>
      <c r="H19" s="11">
        <f t="shared" si="1"/>
        <v>6500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</row>
    <row r="20" spans="1:12" s="2" customFormat="1" ht="31.5">
      <c r="A20" s="19" t="s">
        <v>54</v>
      </c>
      <c r="B20" s="20" t="s">
        <v>28</v>
      </c>
      <c r="C20" s="20" t="s">
        <v>55</v>
      </c>
      <c r="D20" s="20" t="s">
        <v>29</v>
      </c>
      <c r="E20" s="8">
        <f>SUM(F20:H20)</f>
        <v>30000</v>
      </c>
      <c r="F20" s="8"/>
      <c r="G20" s="8">
        <v>0</v>
      </c>
      <c r="H20" s="8">
        <v>30000</v>
      </c>
      <c r="I20" s="8">
        <f>SUM(J20:L20)</f>
        <v>0</v>
      </c>
      <c r="J20" s="8"/>
      <c r="K20" s="8">
        <v>0</v>
      </c>
      <c r="L20" s="8">
        <v>0</v>
      </c>
    </row>
    <row r="21" spans="1:12" s="2" customFormat="1" ht="31.5">
      <c r="A21" s="19" t="s">
        <v>54</v>
      </c>
      <c r="B21" s="20" t="s">
        <v>28</v>
      </c>
      <c r="C21" s="20" t="s">
        <v>56</v>
      </c>
      <c r="D21" s="20" t="s">
        <v>29</v>
      </c>
      <c r="E21" s="8">
        <f>SUM(F21:H21)</f>
        <v>30000</v>
      </c>
      <c r="F21" s="8"/>
      <c r="G21" s="8"/>
      <c r="H21" s="8">
        <v>30000</v>
      </c>
      <c r="I21" s="8">
        <f>SUM(J21:L21)</f>
        <v>0</v>
      </c>
      <c r="J21" s="8"/>
      <c r="K21" s="8"/>
      <c r="L21" s="8">
        <v>0</v>
      </c>
    </row>
    <row r="22" spans="1:12" s="12" customFormat="1" ht="18">
      <c r="A22" s="9" t="s">
        <v>27</v>
      </c>
      <c r="B22" s="10"/>
      <c r="C22" s="10"/>
      <c r="D22" s="10"/>
      <c r="E22" s="11">
        <f aca="true" t="shared" si="2" ref="E22:L22">SUM(E20:E21)</f>
        <v>60000</v>
      </c>
      <c r="F22" s="11">
        <f t="shared" si="2"/>
        <v>0</v>
      </c>
      <c r="G22" s="11">
        <f t="shared" si="2"/>
        <v>0</v>
      </c>
      <c r="H22" s="11">
        <f t="shared" si="2"/>
        <v>60000</v>
      </c>
      <c r="I22" s="11">
        <f t="shared" si="2"/>
        <v>0</v>
      </c>
      <c r="J22" s="11">
        <f t="shared" si="2"/>
        <v>0</v>
      </c>
      <c r="K22" s="11">
        <f t="shared" si="2"/>
        <v>0</v>
      </c>
      <c r="L22" s="11">
        <f t="shared" si="2"/>
        <v>0</v>
      </c>
    </row>
    <row r="23" spans="1:12" s="2" customFormat="1" ht="18">
      <c r="A23" s="19" t="s">
        <v>57</v>
      </c>
      <c r="B23" s="20" t="s">
        <v>86</v>
      </c>
      <c r="C23" s="20" t="s">
        <v>58</v>
      </c>
      <c r="D23" s="20" t="s">
        <v>29</v>
      </c>
      <c r="E23" s="8">
        <f>SUM(F23:H23)</f>
        <v>3000</v>
      </c>
      <c r="F23" s="8"/>
      <c r="G23" s="8"/>
      <c r="H23" s="8">
        <v>3000</v>
      </c>
      <c r="I23" s="8">
        <f>SUM(J23:L23)</f>
        <v>0</v>
      </c>
      <c r="J23" s="8"/>
      <c r="K23" s="8"/>
      <c r="L23" s="8">
        <v>0</v>
      </c>
    </row>
    <row r="24" spans="1:12" s="12" customFormat="1" ht="18">
      <c r="A24" s="9" t="s">
        <v>27</v>
      </c>
      <c r="B24" s="10"/>
      <c r="C24" s="10"/>
      <c r="D24" s="10"/>
      <c r="E24" s="11">
        <f>SUM(E23)</f>
        <v>3000</v>
      </c>
      <c r="F24" s="11">
        <f>SUM(F22:F23)</f>
        <v>0</v>
      </c>
      <c r="G24" s="11">
        <f>SUM(G22:G23)</f>
        <v>0</v>
      </c>
      <c r="H24" s="11">
        <f>SUM(H23)</f>
        <v>3000</v>
      </c>
      <c r="I24" s="11">
        <f>SUM(I23)</f>
        <v>0</v>
      </c>
      <c r="J24" s="11">
        <f>SUM(J22:J23)</f>
        <v>0</v>
      </c>
      <c r="K24" s="11">
        <f>SUM(K22:K23)</f>
        <v>0</v>
      </c>
      <c r="L24" s="11">
        <f>SUM(L23)</f>
        <v>0</v>
      </c>
    </row>
    <row r="25" spans="1:12" s="2" customFormat="1" ht="51" customHeight="1">
      <c r="A25" s="19" t="s">
        <v>59</v>
      </c>
      <c r="B25" s="20" t="s">
        <v>30</v>
      </c>
      <c r="C25" s="20" t="s">
        <v>60</v>
      </c>
      <c r="D25" s="20" t="s">
        <v>29</v>
      </c>
      <c r="E25" s="8">
        <f aca="true" t="shared" si="3" ref="E25:E30">SUM(F25:H25)</f>
        <v>25000</v>
      </c>
      <c r="F25" s="8"/>
      <c r="G25" s="8">
        <v>0</v>
      </c>
      <c r="H25" s="8">
        <v>25000</v>
      </c>
      <c r="I25" s="8">
        <f aca="true" t="shared" si="4" ref="I25:I30">SUM(J25:L25)</f>
        <v>0</v>
      </c>
      <c r="J25" s="8"/>
      <c r="K25" s="8">
        <v>0</v>
      </c>
      <c r="L25" s="8">
        <v>0</v>
      </c>
    </row>
    <row r="26" spans="1:12" s="2" customFormat="1" ht="50.25" customHeight="1">
      <c r="A26" s="19" t="s">
        <v>59</v>
      </c>
      <c r="B26" s="20" t="s">
        <v>84</v>
      </c>
      <c r="C26" s="20" t="s">
        <v>61</v>
      </c>
      <c r="D26" s="20" t="s">
        <v>29</v>
      </c>
      <c r="E26" s="8">
        <f t="shared" si="3"/>
        <v>20000</v>
      </c>
      <c r="F26" s="8"/>
      <c r="G26" s="8"/>
      <c r="H26" s="8">
        <v>20000</v>
      </c>
      <c r="I26" s="8">
        <f t="shared" si="4"/>
        <v>0</v>
      </c>
      <c r="J26" s="8"/>
      <c r="K26" s="8"/>
      <c r="L26" s="8">
        <v>0</v>
      </c>
    </row>
    <row r="27" spans="1:12" s="2" customFormat="1" ht="50.25" customHeight="1">
      <c r="A27" s="19" t="s">
        <v>59</v>
      </c>
      <c r="B27" s="20" t="s">
        <v>30</v>
      </c>
      <c r="C27" s="20" t="s">
        <v>87</v>
      </c>
      <c r="D27" s="20" t="s">
        <v>29</v>
      </c>
      <c r="E27" s="8">
        <f t="shared" si="3"/>
        <v>15000</v>
      </c>
      <c r="F27" s="8"/>
      <c r="G27" s="8"/>
      <c r="H27" s="8">
        <v>15000</v>
      </c>
      <c r="I27" s="8">
        <f t="shared" si="4"/>
        <v>0</v>
      </c>
      <c r="J27" s="8"/>
      <c r="K27" s="8"/>
      <c r="L27" s="8"/>
    </row>
    <row r="28" spans="1:12" s="2" customFormat="1" ht="57" customHeight="1">
      <c r="A28" s="19" t="s">
        <v>59</v>
      </c>
      <c r="B28" s="20" t="s">
        <v>30</v>
      </c>
      <c r="C28" s="20" t="s">
        <v>62</v>
      </c>
      <c r="D28" s="20" t="s">
        <v>29</v>
      </c>
      <c r="E28" s="8">
        <f t="shared" si="3"/>
        <v>15000</v>
      </c>
      <c r="F28" s="8"/>
      <c r="G28" s="8"/>
      <c r="H28" s="8">
        <v>15000</v>
      </c>
      <c r="I28" s="8">
        <f t="shared" si="4"/>
        <v>14745.28</v>
      </c>
      <c r="J28" s="8"/>
      <c r="K28" s="8"/>
      <c r="L28" s="8">
        <v>14745.28</v>
      </c>
    </row>
    <row r="29" spans="1:12" s="2" customFormat="1" ht="57" customHeight="1">
      <c r="A29" s="19" t="s">
        <v>59</v>
      </c>
      <c r="B29" s="20" t="s">
        <v>30</v>
      </c>
      <c r="C29" s="20" t="s">
        <v>63</v>
      </c>
      <c r="D29" s="20" t="s">
        <v>49</v>
      </c>
      <c r="E29" s="8">
        <f t="shared" si="3"/>
        <v>121100</v>
      </c>
      <c r="F29" s="8"/>
      <c r="G29" s="8"/>
      <c r="H29" s="8">
        <v>121100</v>
      </c>
      <c r="I29" s="8">
        <f t="shared" si="4"/>
        <v>61000</v>
      </c>
      <c r="J29" s="8"/>
      <c r="K29" s="8"/>
      <c r="L29" s="8">
        <v>61000</v>
      </c>
    </row>
    <row r="30" spans="1:12" s="2" customFormat="1" ht="57" customHeight="1">
      <c r="A30" s="19" t="s">
        <v>59</v>
      </c>
      <c r="B30" s="20" t="s">
        <v>35</v>
      </c>
      <c r="C30" s="20" t="s">
        <v>61</v>
      </c>
      <c r="D30" s="20" t="s">
        <v>29</v>
      </c>
      <c r="E30" s="8">
        <f t="shared" si="3"/>
        <v>122700</v>
      </c>
      <c r="F30" s="8"/>
      <c r="G30" s="8"/>
      <c r="H30" s="8">
        <v>122700</v>
      </c>
      <c r="I30" s="8">
        <f t="shared" si="4"/>
        <v>51120</v>
      </c>
      <c r="J30" s="8"/>
      <c r="K30" s="8"/>
      <c r="L30" s="8">
        <v>51120</v>
      </c>
    </row>
    <row r="31" spans="1:12" s="12" customFormat="1" ht="18">
      <c r="A31" s="9" t="s">
        <v>27</v>
      </c>
      <c r="B31" s="10"/>
      <c r="C31" s="10"/>
      <c r="D31" s="10"/>
      <c r="E31" s="11">
        <f aca="true" t="shared" si="5" ref="E31:L31">SUM(E25:E30)</f>
        <v>318800</v>
      </c>
      <c r="F31" s="11">
        <f t="shared" si="5"/>
        <v>0</v>
      </c>
      <c r="G31" s="11">
        <f t="shared" si="5"/>
        <v>0</v>
      </c>
      <c r="H31" s="11">
        <f t="shared" si="5"/>
        <v>318800</v>
      </c>
      <c r="I31" s="11">
        <f t="shared" si="5"/>
        <v>126865.28</v>
      </c>
      <c r="J31" s="11">
        <f t="shared" si="5"/>
        <v>0</v>
      </c>
      <c r="K31" s="11">
        <f t="shared" si="5"/>
        <v>0</v>
      </c>
      <c r="L31" s="11">
        <f t="shared" si="5"/>
        <v>126865.28</v>
      </c>
    </row>
    <row r="32" spans="1:12" s="2" customFormat="1" ht="18">
      <c r="A32" s="19" t="s">
        <v>64</v>
      </c>
      <c r="B32" s="20" t="s">
        <v>32</v>
      </c>
      <c r="C32" s="20" t="s">
        <v>65</v>
      </c>
      <c r="D32" s="20" t="s">
        <v>29</v>
      </c>
      <c r="E32" s="8">
        <f>SUM(F32:H32)</f>
        <v>1613414.24</v>
      </c>
      <c r="F32" s="8"/>
      <c r="G32" s="8"/>
      <c r="H32" s="8">
        <v>1613414.24</v>
      </c>
      <c r="I32" s="8">
        <f>SUM(J32:L32)</f>
        <v>327403.04</v>
      </c>
      <c r="J32" s="8"/>
      <c r="K32" s="8"/>
      <c r="L32" s="8">
        <v>327403.04</v>
      </c>
    </row>
    <row r="33" spans="1:12" s="2" customFormat="1" ht="18">
      <c r="A33" s="19" t="s">
        <v>64</v>
      </c>
      <c r="B33" s="20" t="s">
        <v>31</v>
      </c>
      <c r="C33" s="20" t="s">
        <v>66</v>
      </c>
      <c r="D33" s="20" t="s">
        <v>29</v>
      </c>
      <c r="E33" s="8">
        <f>SUM(F33:H33)</f>
        <v>416000</v>
      </c>
      <c r="F33" s="8"/>
      <c r="G33" s="8"/>
      <c r="H33" s="8">
        <v>416000</v>
      </c>
      <c r="I33" s="8">
        <f>SUM(J33:L33)</f>
        <v>95420.98</v>
      </c>
      <c r="J33" s="8"/>
      <c r="K33" s="8"/>
      <c r="L33" s="8">
        <v>95420.98</v>
      </c>
    </row>
    <row r="34" spans="1:12" s="12" customFormat="1" ht="18">
      <c r="A34" s="9" t="s">
        <v>27</v>
      </c>
      <c r="B34" s="10"/>
      <c r="C34" s="10"/>
      <c r="D34" s="10"/>
      <c r="E34" s="11">
        <f aca="true" t="shared" si="6" ref="E34:L34">SUM(E32:E33)</f>
        <v>2029414.24</v>
      </c>
      <c r="F34" s="11">
        <f t="shared" si="6"/>
        <v>0</v>
      </c>
      <c r="G34" s="11">
        <f t="shared" si="6"/>
        <v>0</v>
      </c>
      <c r="H34" s="11">
        <f t="shared" si="6"/>
        <v>2029414.24</v>
      </c>
      <c r="I34" s="11">
        <f t="shared" si="6"/>
        <v>422824.01999999996</v>
      </c>
      <c r="J34" s="11">
        <f t="shared" si="6"/>
        <v>0</v>
      </c>
      <c r="K34" s="11">
        <f t="shared" si="6"/>
        <v>0</v>
      </c>
      <c r="L34" s="11">
        <f t="shared" si="6"/>
        <v>422824.01999999996</v>
      </c>
    </row>
    <row r="35" spans="1:12" s="2" customFormat="1" ht="47.25">
      <c r="A35" s="21" t="s">
        <v>67</v>
      </c>
      <c r="B35" s="20" t="s">
        <v>33</v>
      </c>
      <c r="C35" s="20" t="s">
        <v>68</v>
      </c>
      <c r="D35" s="20" t="s">
        <v>29</v>
      </c>
      <c r="E35" s="8">
        <f>SUM(F35:H35)</f>
        <v>258450</v>
      </c>
      <c r="F35" s="8"/>
      <c r="G35" s="8"/>
      <c r="H35" s="8">
        <v>258450</v>
      </c>
      <c r="I35" s="8">
        <f>SUM(J35:L35)</f>
        <v>178514</v>
      </c>
      <c r="J35" s="8"/>
      <c r="K35" s="8"/>
      <c r="L35" s="8">
        <v>178514</v>
      </c>
    </row>
    <row r="36" spans="1:12" s="2" customFormat="1" ht="47.25">
      <c r="A36" s="21" t="s">
        <v>67</v>
      </c>
      <c r="B36" s="20" t="s">
        <v>33</v>
      </c>
      <c r="C36" s="20" t="s">
        <v>69</v>
      </c>
      <c r="D36" s="20" t="s">
        <v>49</v>
      </c>
      <c r="E36" s="8">
        <f>SUM(F36:H36)</f>
        <v>74350</v>
      </c>
      <c r="F36" s="8"/>
      <c r="G36" s="8"/>
      <c r="H36" s="8">
        <v>74350</v>
      </c>
      <c r="I36" s="8">
        <f>SUM(J36:L36)</f>
        <v>45775</v>
      </c>
      <c r="J36" s="8"/>
      <c r="K36" s="8"/>
      <c r="L36" s="8">
        <v>45775</v>
      </c>
    </row>
    <row r="37" spans="1:12" s="12" customFormat="1" ht="18">
      <c r="A37" s="9" t="s">
        <v>27</v>
      </c>
      <c r="B37" s="10"/>
      <c r="C37" s="10"/>
      <c r="D37" s="10"/>
      <c r="E37" s="11">
        <f aca="true" t="shared" si="7" ref="E37:L37">SUM(E35:E36)</f>
        <v>332800</v>
      </c>
      <c r="F37" s="11">
        <f t="shared" si="7"/>
        <v>0</v>
      </c>
      <c r="G37" s="11">
        <f t="shared" si="7"/>
        <v>0</v>
      </c>
      <c r="H37" s="11">
        <f t="shared" si="7"/>
        <v>332800</v>
      </c>
      <c r="I37" s="11">
        <f t="shared" si="7"/>
        <v>224289</v>
      </c>
      <c r="J37" s="11">
        <f t="shared" si="7"/>
        <v>0</v>
      </c>
      <c r="K37" s="11">
        <f t="shared" si="7"/>
        <v>0</v>
      </c>
      <c r="L37" s="11">
        <f t="shared" si="7"/>
        <v>224289</v>
      </c>
    </row>
    <row r="38" spans="1:12" s="12" customFormat="1" ht="31.5">
      <c r="A38" s="21" t="s">
        <v>74</v>
      </c>
      <c r="B38" s="20" t="s">
        <v>31</v>
      </c>
      <c r="C38" s="20" t="s">
        <v>88</v>
      </c>
      <c r="D38" s="20" t="s">
        <v>29</v>
      </c>
      <c r="E38" s="8">
        <f>SUM(F38:H38)</f>
        <v>95000</v>
      </c>
      <c r="F38" s="11"/>
      <c r="G38" s="11"/>
      <c r="H38" s="24">
        <v>95000</v>
      </c>
      <c r="I38" s="8">
        <f>SUM(J38:L38)</f>
        <v>27407</v>
      </c>
      <c r="J38" s="11"/>
      <c r="K38" s="11"/>
      <c r="L38" s="8">
        <v>27407</v>
      </c>
    </row>
    <row r="39" spans="1:12" s="12" customFormat="1" ht="31.5">
      <c r="A39" s="21" t="s">
        <v>74</v>
      </c>
      <c r="B39" s="20" t="s">
        <v>31</v>
      </c>
      <c r="C39" s="20" t="s">
        <v>89</v>
      </c>
      <c r="D39" s="20" t="s">
        <v>29</v>
      </c>
      <c r="E39" s="8">
        <f>SUM(F39:H39)</f>
        <v>100000</v>
      </c>
      <c r="F39" s="11"/>
      <c r="G39" s="11"/>
      <c r="H39" s="24">
        <v>100000</v>
      </c>
      <c r="I39" s="8">
        <f>SUM(J39:L39)</f>
        <v>93991.4</v>
      </c>
      <c r="J39" s="11"/>
      <c r="K39" s="11"/>
      <c r="L39" s="8">
        <v>93991.4</v>
      </c>
    </row>
    <row r="40" spans="1:12" s="12" customFormat="1" ht="31.5">
      <c r="A40" s="21" t="s">
        <v>74</v>
      </c>
      <c r="B40" s="20" t="s">
        <v>31</v>
      </c>
      <c r="C40" s="20" t="s">
        <v>90</v>
      </c>
      <c r="D40" s="20" t="s">
        <v>29</v>
      </c>
      <c r="E40" s="8">
        <f>SUM(F40:H40)</f>
        <v>51603.45</v>
      </c>
      <c r="F40" s="11"/>
      <c r="G40" s="11"/>
      <c r="H40" s="24">
        <v>51603.45</v>
      </c>
      <c r="I40" s="8">
        <f>SUM(J40:L40)</f>
        <v>49389</v>
      </c>
      <c r="J40" s="11"/>
      <c r="K40" s="11"/>
      <c r="L40" s="8">
        <v>49389</v>
      </c>
    </row>
    <row r="41" spans="1:12" s="12" customFormat="1" ht="31.5">
      <c r="A41" s="21" t="s">
        <v>74</v>
      </c>
      <c r="B41" s="20" t="s">
        <v>41</v>
      </c>
      <c r="C41" s="20" t="s">
        <v>75</v>
      </c>
      <c r="D41" s="20" t="s">
        <v>29</v>
      </c>
      <c r="E41" s="8">
        <f>SUM(F41:H41)</f>
        <v>30000</v>
      </c>
      <c r="F41" s="11"/>
      <c r="G41" s="11"/>
      <c r="H41" s="8">
        <v>30000</v>
      </c>
      <c r="I41" s="8">
        <f>SUM(J41:L41)</f>
        <v>30000</v>
      </c>
      <c r="J41" s="11"/>
      <c r="K41" s="11"/>
      <c r="L41" s="8">
        <v>30000</v>
      </c>
    </row>
    <row r="42" spans="1:12" s="2" customFormat="1" ht="31.5">
      <c r="A42" s="21" t="s">
        <v>74</v>
      </c>
      <c r="B42" s="20" t="s">
        <v>31</v>
      </c>
      <c r="C42" s="20" t="s">
        <v>76</v>
      </c>
      <c r="D42" s="20" t="s">
        <v>29</v>
      </c>
      <c r="E42" s="8">
        <f>SUM(F42:H42)</f>
        <v>89000</v>
      </c>
      <c r="F42" s="8"/>
      <c r="G42" s="8"/>
      <c r="H42" s="8">
        <v>89000</v>
      </c>
      <c r="I42" s="8">
        <f>SUM(J42:L42)</f>
        <v>0</v>
      </c>
      <c r="J42" s="8"/>
      <c r="K42" s="8"/>
      <c r="L42" s="8">
        <v>0</v>
      </c>
    </row>
    <row r="43" spans="1:12" s="12" customFormat="1" ht="18">
      <c r="A43" s="9" t="s">
        <v>27</v>
      </c>
      <c r="B43" s="10"/>
      <c r="C43" s="10"/>
      <c r="D43" s="10"/>
      <c r="E43" s="11">
        <f>SUM(E38:E42)</f>
        <v>365603.45</v>
      </c>
      <c r="F43" s="11">
        <f aca="true" t="shared" si="8" ref="F43:K43">SUM(F41:F42)</f>
        <v>0</v>
      </c>
      <c r="G43" s="11">
        <f t="shared" si="8"/>
        <v>0</v>
      </c>
      <c r="H43" s="11">
        <f>SUM(H38:H42)</f>
        <v>365603.45</v>
      </c>
      <c r="I43" s="11">
        <f>SUM(I38:I42)</f>
        <v>200787.4</v>
      </c>
      <c r="J43" s="11">
        <f t="shared" si="8"/>
        <v>0</v>
      </c>
      <c r="K43" s="11">
        <f t="shared" si="8"/>
        <v>0</v>
      </c>
      <c r="L43" s="11">
        <f>SUM(L38:L42)</f>
        <v>200787.4</v>
      </c>
    </row>
    <row r="44" spans="1:12" s="2" customFormat="1" ht="18">
      <c r="A44" s="19" t="s">
        <v>70</v>
      </c>
      <c r="B44" s="20" t="s">
        <v>31</v>
      </c>
      <c r="C44" s="20" t="s">
        <v>71</v>
      </c>
      <c r="D44" s="20" t="s">
        <v>29</v>
      </c>
      <c r="E44" s="8">
        <f>SUM(F44:H44)</f>
        <v>10000</v>
      </c>
      <c r="F44" s="8"/>
      <c r="G44" s="8"/>
      <c r="H44" s="8">
        <v>10000</v>
      </c>
      <c r="I44" s="8">
        <f>SUM(J44:L44)</f>
        <v>0</v>
      </c>
      <c r="J44" s="8"/>
      <c r="K44" s="8"/>
      <c r="L44" s="8">
        <v>0</v>
      </c>
    </row>
    <row r="45" spans="1:12" s="2" customFormat="1" ht="18">
      <c r="A45" s="19" t="s">
        <v>70</v>
      </c>
      <c r="B45" s="20" t="s">
        <v>31</v>
      </c>
      <c r="C45" s="20" t="s">
        <v>72</v>
      </c>
      <c r="D45" s="20" t="s">
        <v>29</v>
      </c>
      <c r="E45" s="8">
        <f>SUM(F45:H45)</f>
        <v>10000</v>
      </c>
      <c r="F45" s="8"/>
      <c r="G45" s="8"/>
      <c r="H45" s="8">
        <v>10000</v>
      </c>
      <c r="I45" s="8">
        <f>SUM(J45:L45)</f>
        <v>6213</v>
      </c>
      <c r="J45" s="8"/>
      <c r="K45" s="8"/>
      <c r="L45" s="8">
        <v>6213</v>
      </c>
    </row>
    <row r="46" spans="1:12" s="2" customFormat="1" ht="18">
      <c r="A46" s="19" t="s">
        <v>70</v>
      </c>
      <c r="B46" s="20" t="s">
        <v>31</v>
      </c>
      <c r="C46" s="20" t="s">
        <v>73</v>
      </c>
      <c r="D46" s="20" t="s">
        <v>29</v>
      </c>
      <c r="E46" s="8">
        <f>SUM(F46:H46)</f>
        <v>30000</v>
      </c>
      <c r="F46" s="8"/>
      <c r="G46" s="8"/>
      <c r="H46" s="8">
        <v>30000</v>
      </c>
      <c r="I46" s="8">
        <f>SUM(J46:L46)</f>
        <v>1422.5</v>
      </c>
      <c r="J46" s="8"/>
      <c r="K46" s="8"/>
      <c r="L46" s="8">
        <v>1422.5</v>
      </c>
    </row>
    <row r="47" spans="1:12" s="12" customFormat="1" ht="18">
      <c r="A47" s="9" t="s">
        <v>27</v>
      </c>
      <c r="B47" s="10"/>
      <c r="C47" s="10"/>
      <c r="D47" s="10"/>
      <c r="E47" s="11">
        <f>SUM(E44:E46)</f>
        <v>50000</v>
      </c>
      <c r="F47" s="11">
        <f aca="true" t="shared" si="9" ref="F47:K47">SUM(F44)</f>
        <v>0</v>
      </c>
      <c r="G47" s="11">
        <f t="shared" si="9"/>
        <v>0</v>
      </c>
      <c r="H47" s="11">
        <f>SUM(H44:H46)</f>
        <v>50000</v>
      </c>
      <c r="I47" s="11">
        <f>SUM(I44:I46)</f>
        <v>7635.5</v>
      </c>
      <c r="J47" s="11">
        <f t="shared" si="9"/>
        <v>0</v>
      </c>
      <c r="K47" s="11">
        <f t="shared" si="9"/>
        <v>0</v>
      </c>
      <c r="L47" s="11">
        <f>SUM(L44:L46)</f>
        <v>7635.5</v>
      </c>
    </row>
    <row r="48" spans="1:12" s="2" customFormat="1" ht="18">
      <c r="A48" s="22" t="s">
        <v>34</v>
      </c>
      <c r="B48" s="20" t="s">
        <v>35</v>
      </c>
      <c r="C48" s="20" t="s">
        <v>77</v>
      </c>
      <c r="D48" s="20" t="s">
        <v>36</v>
      </c>
      <c r="E48" s="8">
        <f>SUM(F48:H48)</f>
        <v>896600</v>
      </c>
      <c r="F48" s="8"/>
      <c r="G48" s="8"/>
      <c r="H48" s="8">
        <v>896600</v>
      </c>
      <c r="I48" s="8">
        <f>SUM(J48:L48)</f>
        <v>333962.14</v>
      </c>
      <c r="J48" s="8"/>
      <c r="K48" s="8"/>
      <c r="L48" s="8">
        <v>333962.14</v>
      </c>
    </row>
    <row r="49" spans="1:12" s="2" customFormat="1" ht="18">
      <c r="A49" s="22" t="s">
        <v>34</v>
      </c>
      <c r="B49" s="20" t="s">
        <v>35</v>
      </c>
      <c r="C49" s="20" t="s">
        <v>77</v>
      </c>
      <c r="D49" s="20" t="s">
        <v>91</v>
      </c>
      <c r="E49" s="8">
        <f>SUM(F49:H49)</f>
        <v>125000</v>
      </c>
      <c r="F49" s="8"/>
      <c r="G49" s="8"/>
      <c r="H49" s="8">
        <v>125000</v>
      </c>
      <c r="I49" s="8">
        <f>SUM(J49:L49)</f>
        <v>33917.1</v>
      </c>
      <c r="J49" s="8"/>
      <c r="K49" s="8"/>
      <c r="L49" s="8">
        <v>33917.1</v>
      </c>
    </row>
    <row r="50" spans="1:12" s="2" customFormat="1" ht="18">
      <c r="A50" s="22" t="s">
        <v>34</v>
      </c>
      <c r="B50" s="20" t="s">
        <v>35</v>
      </c>
      <c r="C50" s="20" t="s">
        <v>85</v>
      </c>
      <c r="D50" s="20" t="s">
        <v>29</v>
      </c>
      <c r="E50" s="8">
        <f>SUM(F50:H50)</f>
        <v>113600</v>
      </c>
      <c r="F50" s="8"/>
      <c r="G50" s="8"/>
      <c r="H50" s="8">
        <v>113600</v>
      </c>
      <c r="I50" s="8">
        <f>SUM(J50:L50)</f>
        <v>0</v>
      </c>
      <c r="J50" s="8"/>
      <c r="K50" s="8"/>
      <c r="L50" s="8">
        <v>0</v>
      </c>
    </row>
    <row r="51" spans="1:12" s="2" customFormat="1" ht="18">
      <c r="A51" s="22" t="s">
        <v>34</v>
      </c>
      <c r="B51" s="20" t="s">
        <v>35</v>
      </c>
      <c r="C51" s="20" t="s">
        <v>78</v>
      </c>
      <c r="D51" s="20" t="s">
        <v>49</v>
      </c>
      <c r="E51" s="8">
        <f>SUM(F51:H51)</f>
        <v>178300</v>
      </c>
      <c r="F51" s="8"/>
      <c r="G51" s="8">
        <v>0</v>
      </c>
      <c r="H51" s="8">
        <v>178300</v>
      </c>
      <c r="I51" s="8">
        <f>SUM(J51:L51)</f>
        <v>82033.17</v>
      </c>
      <c r="J51" s="8"/>
      <c r="K51" s="8"/>
      <c r="L51" s="8">
        <v>82033.17</v>
      </c>
    </row>
    <row r="52" spans="1:12" s="12" customFormat="1" ht="18">
      <c r="A52" s="9" t="s">
        <v>27</v>
      </c>
      <c r="B52" s="10"/>
      <c r="C52" s="10"/>
      <c r="D52" s="10"/>
      <c r="E52" s="11">
        <f aca="true" t="shared" si="10" ref="E52:L52">SUM(E48:E51)</f>
        <v>1313500</v>
      </c>
      <c r="F52" s="11">
        <f t="shared" si="10"/>
        <v>0</v>
      </c>
      <c r="G52" s="11">
        <f t="shared" si="10"/>
        <v>0</v>
      </c>
      <c r="H52" s="11">
        <f t="shared" si="10"/>
        <v>1313500</v>
      </c>
      <c r="I52" s="11">
        <f t="shared" si="10"/>
        <v>449912.41</v>
      </c>
      <c r="J52" s="11">
        <f t="shared" si="10"/>
        <v>0</v>
      </c>
      <c r="K52" s="11">
        <f t="shared" si="10"/>
        <v>0</v>
      </c>
      <c r="L52" s="11">
        <f t="shared" si="10"/>
        <v>449912.41</v>
      </c>
    </row>
    <row r="53" spans="1:12" s="2" customFormat="1" ht="18">
      <c r="A53" s="21" t="s">
        <v>79</v>
      </c>
      <c r="B53" s="20" t="s">
        <v>37</v>
      </c>
      <c r="C53" s="20" t="s">
        <v>81</v>
      </c>
      <c r="D53" s="20" t="s">
        <v>38</v>
      </c>
      <c r="E53" s="8">
        <f>SUM(F53:H53)</f>
        <v>49200</v>
      </c>
      <c r="F53" s="8"/>
      <c r="G53" s="8"/>
      <c r="H53" s="8">
        <v>49200</v>
      </c>
      <c r="I53" s="8">
        <f>SUM(J53:L53)</f>
        <v>25828.29</v>
      </c>
      <c r="J53" s="8"/>
      <c r="K53" s="8"/>
      <c r="L53" s="8">
        <v>25828.29</v>
      </c>
    </row>
    <row r="54" spans="1:12" s="2" customFormat="1" ht="18">
      <c r="A54" s="22"/>
      <c r="B54" s="20"/>
      <c r="C54" s="20"/>
      <c r="D54" s="20"/>
      <c r="E54" s="8"/>
      <c r="F54" s="8"/>
      <c r="G54" s="8"/>
      <c r="H54" s="8"/>
      <c r="I54" s="8"/>
      <c r="J54" s="8"/>
      <c r="K54" s="8"/>
      <c r="L54" s="8"/>
    </row>
    <row r="55" spans="1:12" s="12" customFormat="1" ht="18">
      <c r="A55" s="9" t="s">
        <v>27</v>
      </c>
      <c r="B55" s="10"/>
      <c r="C55" s="10"/>
      <c r="D55" s="10"/>
      <c r="E55" s="11">
        <f aca="true" t="shared" si="11" ref="E55:L55">SUM(E53:E54)</f>
        <v>49200</v>
      </c>
      <c r="F55" s="11">
        <f t="shared" si="11"/>
        <v>0</v>
      </c>
      <c r="G55" s="11">
        <f t="shared" si="11"/>
        <v>0</v>
      </c>
      <c r="H55" s="11">
        <f t="shared" si="11"/>
        <v>49200</v>
      </c>
      <c r="I55" s="11">
        <f t="shared" si="11"/>
        <v>25828.29</v>
      </c>
      <c r="J55" s="11">
        <f t="shared" si="11"/>
        <v>0</v>
      </c>
      <c r="K55" s="11">
        <f t="shared" si="11"/>
        <v>0</v>
      </c>
      <c r="L55" s="11">
        <f t="shared" si="11"/>
        <v>25828.29</v>
      </c>
    </row>
    <row r="56" spans="1:12" s="2" customFormat="1" ht="18">
      <c r="A56" s="19" t="s">
        <v>80</v>
      </c>
      <c r="B56" s="20" t="s">
        <v>39</v>
      </c>
      <c r="C56" s="20" t="s">
        <v>82</v>
      </c>
      <c r="D56" s="20" t="s">
        <v>29</v>
      </c>
      <c r="E56" s="8">
        <f>SUM(F56:H56)</f>
        <v>7000</v>
      </c>
      <c r="F56" s="8"/>
      <c r="G56" s="8"/>
      <c r="H56" s="8">
        <v>7000</v>
      </c>
      <c r="I56" s="8">
        <f>SUM(J56:L56)</f>
        <v>0</v>
      </c>
      <c r="J56" s="8"/>
      <c r="K56" s="8"/>
      <c r="L56" s="8">
        <v>0</v>
      </c>
    </row>
    <row r="57" spans="1:12" s="2" customFormat="1" ht="18">
      <c r="A57" s="22"/>
      <c r="B57" s="20"/>
      <c r="C57" s="20" t="s">
        <v>83</v>
      </c>
      <c r="D57" s="20" t="s">
        <v>29</v>
      </c>
      <c r="E57" s="8">
        <f>SUM(F57:H57)</f>
        <v>5000</v>
      </c>
      <c r="F57" s="8"/>
      <c r="G57" s="8"/>
      <c r="H57" s="8">
        <v>5000</v>
      </c>
      <c r="I57" s="8">
        <f>SUM(J57:L57)</f>
        <v>0</v>
      </c>
      <c r="J57" s="8"/>
      <c r="K57" s="8"/>
      <c r="L57" s="8">
        <v>0</v>
      </c>
    </row>
    <row r="58" spans="1:12" s="12" customFormat="1" ht="18">
      <c r="A58" s="9" t="s">
        <v>27</v>
      </c>
      <c r="B58" s="10"/>
      <c r="C58" s="10"/>
      <c r="D58" s="10"/>
      <c r="E58" s="11">
        <f aca="true" t="shared" si="12" ref="E58:L58">SUM(E56:E57)</f>
        <v>12000</v>
      </c>
      <c r="F58" s="11">
        <f t="shared" si="12"/>
        <v>0</v>
      </c>
      <c r="G58" s="11">
        <f t="shared" si="12"/>
        <v>0</v>
      </c>
      <c r="H58" s="11">
        <f t="shared" si="12"/>
        <v>12000</v>
      </c>
      <c r="I58" s="11">
        <f t="shared" si="12"/>
        <v>0</v>
      </c>
      <c r="J58" s="11">
        <f t="shared" si="12"/>
        <v>0</v>
      </c>
      <c r="K58" s="11">
        <f t="shared" si="12"/>
        <v>0</v>
      </c>
      <c r="L58" s="11">
        <f t="shared" si="12"/>
        <v>0</v>
      </c>
    </row>
    <row r="59" spans="1:12" s="2" customFormat="1" ht="18">
      <c r="A59" s="13" t="s">
        <v>18</v>
      </c>
      <c r="B59" s="7"/>
      <c r="C59" s="7"/>
      <c r="D59" s="7"/>
      <c r="E59" s="8"/>
      <c r="F59" s="8"/>
      <c r="G59" s="8"/>
      <c r="H59" s="8"/>
      <c r="I59" s="8"/>
      <c r="J59" s="8"/>
      <c r="K59" s="8"/>
      <c r="L59" s="8"/>
    </row>
    <row r="60" spans="1:12" s="2" customFormat="1" ht="18" customHeight="1">
      <c r="A60" s="7"/>
      <c r="B60" s="7"/>
      <c r="C60" s="7"/>
      <c r="D60" s="7"/>
      <c r="E60" s="8"/>
      <c r="F60" s="8"/>
      <c r="G60" s="8"/>
      <c r="H60" s="8"/>
      <c r="I60" s="8"/>
      <c r="J60" s="8"/>
      <c r="K60" s="8"/>
      <c r="L60" s="8"/>
    </row>
    <row r="61" spans="1:12" s="12" customFormat="1" ht="18">
      <c r="A61" s="10" t="s">
        <v>24</v>
      </c>
      <c r="B61" s="10"/>
      <c r="C61" s="10"/>
      <c r="D61" s="10"/>
      <c r="E61" s="11">
        <f aca="true" t="shared" si="13" ref="E61:L61">E16+E19+E22+E24+E31+E34+E37+E43+E47+E52+E55+E58</f>
        <v>4567547.69</v>
      </c>
      <c r="F61" s="11">
        <f t="shared" si="13"/>
        <v>0</v>
      </c>
      <c r="G61" s="11">
        <f t="shared" si="13"/>
        <v>0</v>
      </c>
      <c r="H61" s="11">
        <f t="shared" si="13"/>
        <v>4567547.69</v>
      </c>
      <c r="I61" s="11">
        <f t="shared" si="13"/>
        <v>1484871.9</v>
      </c>
      <c r="J61" s="11">
        <f t="shared" si="13"/>
        <v>0</v>
      </c>
      <c r="K61" s="11">
        <f t="shared" si="13"/>
        <v>0</v>
      </c>
      <c r="L61" s="11">
        <f t="shared" si="13"/>
        <v>1484871.9</v>
      </c>
    </row>
    <row r="62" spans="1:12" s="12" customFormat="1" ht="18">
      <c r="A62" s="14"/>
      <c r="B62" s="14"/>
      <c r="C62" s="14"/>
      <c r="D62" s="14"/>
      <c r="E62" s="15"/>
      <c r="F62" s="15"/>
      <c r="G62" s="15"/>
      <c r="H62" s="15"/>
      <c r="I62" s="15"/>
      <c r="J62" s="15"/>
      <c r="K62" s="15"/>
      <c r="L62" s="15"/>
    </row>
    <row r="63" spans="1:11" ht="18">
      <c r="A63" s="16" t="s">
        <v>23</v>
      </c>
      <c r="B63" s="2"/>
      <c r="C63" s="2"/>
      <c r="D63" s="2"/>
      <c r="E63" s="2" t="s">
        <v>42</v>
      </c>
      <c r="F63" s="2"/>
      <c r="G63" s="2"/>
      <c r="I63" s="2"/>
      <c r="J63" s="2"/>
      <c r="K63" s="2"/>
    </row>
    <row r="64" spans="1:11" ht="18">
      <c r="A64" s="16"/>
      <c r="B64" s="2"/>
      <c r="C64" s="2"/>
      <c r="D64" s="2"/>
      <c r="E64" s="2"/>
      <c r="F64" s="2"/>
      <c r="G64" s="2"/>
      <c r="I64" s="2"/>
      <c r="J64" s="2"/>
      <c r="K64" s="2"/>
    </row>
    <row r="65" spans="1:11" ht="36">
      <c r="A65" s="16" t="s">
        <v>19</v>
      </c>
      <c r="B65" s="2"/>
      <c r="C65" s="2"/>
      <c r="D65" s="2"/>
      <c r="E65" s="2" t="s">
        <v>43</v>
      </c>
      <c r="F65" s="2"/>
      <c r="G65" s="2"/>
      <c r="I65" s="2"/>
      <c r="J65" s="2"/>
      <c r="K65" s="2"/>
    </row>
    <row r="66" spans="1:11" ht="18">
      <c r="A66" s="16"/>
      <c r="B66" s="2"/>
      <c r="C66" s="2"/>
      <c r="D66" s="2"/>
      <c r="E66" s="2"/>
      <c r="F66" s="2"/>
      <c r="G66" s="2"/>
      <c r="I66" s="2"/>
      <c r="J66" s="2"/>
      <c r="K66" s="2"/>
    </row>
    <row r="67" spans="1:11" ht="36">
      <c r="A67" s="16" t="s">
        <v>20</v>
      </c>
      <c r="B67" s="2"/>
      <c r="C67" s="2"/>
      <c r="D67" s="2"/>
      <c r="E67" s="23" t="s">
        <v>44</v>
      </c>
      <c r="F67" s="2"/>
      <c r="G67" s="2"/>
      <c r="I67" s="2"/>
      <c r="J67" s="2"/>
      <c r="K67" s="2"/>
    </row>
    <row r="68" ht="18">
      <c r="K68" s="2"/>
    </row>
  </sheetData>
  <sheetProtection/>
  <mergeCells count="22">
    <mergeCell ref="I8:L8"/>
    <mergeCell ref="J9:L10"/>
    <mergeCell ref="B8:B12"/>
    <mergeCell ref="I9:I12"/>
    <mergeCell ref="J11:J12"/>
    <mergeCell ref="K11:K12"/>
    <mergeCell ref="L11:L12"/>
    <mergeCell ref="K1:L1"/>
    <mergeCell ref="A5:J5"/>
    <mergeCell ref="A4:J4"/>
    <mergeCell ref="G1:H1"/>
    <mergeCell ref="A2:J2"/>
    <mergeCell ref="D3:F3"/>
    <mergeCell ref="A8:A12"/>
    <mergeCell ref="F11:F12"/>
    <mergeCell ref="G11:G12"/>
    <mergeCell ref="H11:H12"/>
    <mergeCell ref="C8:C12"/>
    <mergeCell ref="E9:E12"/>
    <mergeCell ref="F9:H10"/>
    <mergeCell ref="D8:D12"/>
    <mergeCell ref="E8:H8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3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Верхнесвечниково</cp:lastModifiedBy>
  <cp:lastPrinted>2015-03-03T14:58:46Z</cp:lastPrinted>
  <dcterms:created xsi:type="dcterms:W3CDTF">2007-07-10T07:46:12Z</dcterms:created>
  <dcterms:modified xsi:type="dcterms:W3CDTF">2015-07-08T06:29:30Z</dcterms:modified>
  <cp:category/>
  <cp:version/>
  <cp:contentType/>
  <cp:contentStatus/>
</cp:coreProperties>
</file>